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320" windowHeight="15480" activeTab="1"/>
  </bookViews>
  <sheets>
    <sheet name="PROGRAME" sheetId="1" r:id="rId1"/>
    <sheet name="TESTE" sheetId="6" r:id="rId2"/>
    <sheet name="PENSIONARI 40%" sheetId="7" state="hidden" r:id="rId3"/>
    <sheet name="Sheet1" sheetId="8" r:id="rId4"/>
    <sheet name="Sheet2" sheetId="9" r:id="rId5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6" i="6"/>
  <c r="G10"/>
  <c r="G17" s="1"/>
  <c r="G40" i="1" l="1"/>
  <c r="G34"/>
  <c r="G26"/>
  <c r="G23"/>
  <c r="G14"/>
  <c r="G35" s="1"/>
  <c r="G21" i="7"/>
  <c r="G12"/>
  <c r="G22" s="1"/>
</calcChain>
</file>

<file path=xl/sharedStrings.xml><?xml version="1.0" encoding="utf-8"?>
<sst xmlns="http://schemas.openxmlformats.org/spreadsheetml/2006/main" count="202" uniqueCount="117">
  <si>
    <t>Gentiana</t>
  </si>
  <si>
    <t>Programe</t>
  </si>
  <si>
    <t>Saralex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</si>
  <si>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</si>
  <si>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</si>
  <si>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</si>
  <si>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</si>
  <si>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</si>
  <si>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</si>
  <si>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</si>
  <si>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</si>
  <si>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</si>
  <si>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medicament</t>
  </si>
  <si>
    <t>Tip</t>
  </si>
  <si>
    <t>plata factura cesionata</t>
  </si>
  <si>
    <t>medic.</t>
  </si>
  <si>
    <t>TOTAL</t>
  </si>
  <si>
    <t>Gentiana SRL</t>
  </si>
  <si>
    <t>Pharmaclin</t>
  </si>
  <si>
    <t>TOTAL  FARMEXIM</t>
  </si>
  <si>
    <t>TOTAL  FARMEXPERT</t>
  </si>
  <si>
    <t>TOTAL MEDIPLUS EXIM</t>
  </si>
  <si>
    <t>Aden Farm Srl</t>
  </si>
  <si>
    <t>Silver Woolf</t>
  </si>
  <si>
    <t xml:space="preserve">Teste </t>
  </si>
  <si>
    <t>Saralex SRL</t>
  </si>
  <si>
    <t>TOTAL EUROPHARM HOLDING SA</t>
  </si>
  <si>
    <t>MAI 2019</t>
  </si>
  <si>
    <t>TOTAL   FARMEXPERT</t>
  </si>
  <si>
    <t>43644/23.04.2019</t>
  </si>
  <si>
    <t>4639/13.05.2019</t>
  </si>
  <si>
    <t>480/10.05.2019</t>
  </si>
  <si>
    <t>14/31.03.2019</t>
  </si>
  <si>
    <t>6164/31.03.2019</t>
  </si>
  <si>
    <t>ADO</t>
  </si>
  <si>
    <t>6165/31.03.2019</t>
  </si>
  <si>
    <t>Teste adulti</t>
  </si>
  <si>
    <t>Teste</t>
  </si>
  <si>
    <t>15/31.03.2019</t>
  </si>
  <si>
    <t>IUNIE 2019</t>
  </si>
  <si>
    <t>T O T A L MEDIPLUS</t>
  </si>
  <si>
    <t xml:space="preserve">TOTAL  </t>
  </si>
  <si>
    <t>plata factura</t>
  </si>
  <si>
    <t>cesionata lei</t>
  </si>
  <si>
    <t>Aden Farm</t>
  </si>
  <si>
    <t>Pens 900</t>
  </si>
  <si>
    <t>6166/31.03.2019</t>
  </si>
  <si>
    <t>363/31.05.2019</t>
  </si>
  <si>
    <t>Pens.990</t>
  </si>
  <si>
    <t>2058/30.04.2019</t>
  </si>
  <si>
    <t>236/30.04.2019</t>
  </si>
  <si>
    <t>1058/30.04.2019</t>
  </si>
  <si>
    <t>TOTAL FARMEXPERT</t>
  </si>
  <si>
    <t>Balsam</t>
  </si>
  <si>
    <t>43805/27.05.2019</t>
  </si>
  <si>
    <t>PENS.990</t>
  </si>
  <si>
    <t>1663/30.04.2019</t>
  </si>
  <si>
    <t>4500/08.05.2019</t>
  </si>
  <si>
    <t>266/30.04.2019</t>
  </si>
  <si>
    <t>0000135/30.04.2019</t>
  </si>
  <si>
    <t>Remedium</t>
  </si>
  <si>
    <t>43803/27.05.2019</t>
  </si>
  <si>
    <t>522/30.04.2019</t>
  </si>
  <si>
    <t>43806/27.05.2019</t>
  </si>
  <si>
    <t>Pensionari</t>
  </si>
  <si>
    <t>0018/30.04.2019</t>
  </si>
  <si>
    <t>5363/31.05.2019</t>
  </si>
  <si>
    <t>21/30.04.2019</t>
  </si>
  <si>
    <t>019/30.04.2019</t>
  </si>
  <si>
    <t>00019/30.04.2019</t>
  </si>
  <si>
    <t>TOTAL MEDIPLUS</t>
  </si>
  <si>
    <t xml:space="preserve">T  O  T  A  L </t>
  </si>
  <si>
    <t>PLATI  CESIUNI   PENSIONARI  40%    26  IUNIE 2019</t>
  </si>
  <si>
    <t>IUNIE2019</t>
  </si>
  <si>
    <t>8538/22.05.2019</t>
  </si>
  <si>
    <t>203/30.04.2019</t>
  </si>
  <si>
    <t>5400/03.06.2019</t>
  </si>
  <si>
    <t>8540/22.05.2019</t>
  </si>
  <si>
    <t>19/30.04.2019</t>
  </si>
  <si>
    <t>8539/22.05.2019</t>
  </si>
  <si>
    <t>0001033/30.04.2019</t>
  </si>
  <si>
    <t>IULIE 2019</t>
  </si>
  <si>
    <t>Crisfarm</t>
  </si>
  <si>
    <t>426/27.06.2019</t>
  </si>
  <si>
    <t>001497/30.04.2019</t>
  </si>
  <si>
    <t>001503/30.04.2019</t>
  </si>
  <si>
    <t>001506/30.04.2019</t>
  </si>
  <si>
    <t>001494/30.04.2019</t>
  </si>
  <si>
    <t>001491/30.04.2019</t>
  </si>
  <si>
    <t>ADO,TRAT.MIXT</t>
  </si>
  <si>
    <t>001500/30.04.2019</t>
  </si>
  <si>
    <t>Ado</t>
  </si>
  <si>
    <t>237/30.04.2019</t>
  </si>
  <si>
    <t>Iunie 2019</t>
  </si>
  <si>
    <t>7285/03.06.2019</t>
  </si>
  <si>
    <t>Iunie 2019 5742/11.06.Europharm</t>
  </si>
  <si>
    <t>7300/04.06.2019</t>
  </si>
  <si>
    <t>1662/30.04.2019</t>
  </si>
  <si>
    <t>521/30.04.2019</t>
  </si>
  <si>
    <t>0017/30.04.2019</t>
  </si>
  <si>
    <t>onco,ado,ins.</t>
  </si>
  <si>
    <t>017/30.04.2019</t>
  </si>
  <si>
    <t>00017/30.04.2019</t>
  </si>
  <si>
    <t>ONCO CV</t>
  </si>
  <si>
    <t>44095/27.06.2019</t>
  </si>
  <si>
    <t>Onco CV</t>
  </si>
  <si>
    <t>00026/31.05.2019</t>
  </si>
  <si>
    <t>7524/11.07.2019</t>
  </si>
  <si>
    <t>PLATI CESIUNI PROGRAME 26 IULIE 2019</t>
  </si>
  <si>
    <t>PLATI CESIUNI TESTE  26 IULIE 2019</t>
  </si>
  <si>
    <t xml:space="preserve">IUNIE 2019 </t>
  </si>
  <si>
    <t>Luana Farm</t>
  </si>
  <si>
    <t>354/28.05.2019</t>
  </si>
  <si>
    <t>466/30.04.2019</t>
  </si>
  <si>
    <t>20/30.04.2019</t>
  </si>
  <si>
    <t>018/30.04.2019</t>
  </si>
  <si>
    <t>00018/30.04.2019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</si>
</sst>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4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0" xfId="0" applyFont="1"/>
    <xf numFmtId="0" fontId="0" fillId="0" borderId="7" xfId="0" applyBorder="1"/>
    <xf numFmtId="0" fontId="2" fillId="0" borderId="2" xfId="1" applyFont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0" fillId="0" borderId="11" xfId="0" applyBorder="1"/>
    <xf numFmtId="0" fontId="0" fillId="0" borderId="0" xfId="0" applyBorder="1"/>
    <xf numFmtId="0" fontId="0" fillId="0" borderId="4" xfId="0" applyBorder="1"/>
    <xf numFmtId="0" fontId="0" fillId="0" borderId="1" xfId="0" applyBorder="1"/>
    <xf numFmtId="4" fontId="0" fillId="0" borderId="9" xfId="0" applyNumberFormat="1" applyBorder="1"/>
    <xf numFmtId="4" fontId="4" fillId="0" borderId="16" xfId="0" applyNumberFormat="1" applyFont="1" applyBorder="1"/>
    <xf numFmtId="0" fontId="2" fillId="0" borderId="6" xfId="1" applyFont="1" applyFill="1" applyBorder="1" applyAlignment="1">
      <alignment horizontal="center" wrapText="1"/>
    </xf>
    <xf numFmtId="0" fontId="0" fillId="0" borderId="20" xfId="0" applyBorder="1"/>
    <xf numFmtId="0" fontId="0" fillId="0" borderId="2" xfId="0" applyBorder="1"/>
    <xf numFmtId="0" fontId="2" fillId="0" borderId="21" xfId="1" applyFont="1" applyBorder="1" applyAlignment="1">
      <alignment horizontal="center"/>
    </xf>
    <xf numFmtId="0" fontId="2" fillId="0" borderId="23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2" fillId="0" borderId="17" xfId="1" applyFont="1" applyBorder="1" applyAlignment="1">
      <alignment horizontal="center" wrapText="1"/>
    </xf>
    <xf numFmtId="0" fontId="0" fillId="0" borderId="28" xfId="0" applyBorder="1"/>
    <xf numFmtId="0" fontId="0" fillId="0" borderId="32" xfId="0" applyBorder="1"/>
    <xf numFmtId="0" fontId="0" fillId="0" borderId="8" xfId="0" applyBorder="1"/>
    <xf numFmtId="0" fontId="0" fillId="0" borderId="26" xfId="0" applyFill="1" applyBorder="1" applyAlignment="1">
      <alignment horizontal="right"/>
    </xf>
    <xf numFmtId="4" fontId="0" fillId="0" borderId="6" xfId="0" applyNumberFormat="1" applyBorder="1"/>
    <xf numFmtId="0" fontId="0" fillId="0" borderId="3" xfId="0" applyBorder="1"/>
    <xf numFmtId="0" fontId="0" fillId="0" borderId="30" xfId="0" applyBorder="1"/>
    <xf numFmtId="0" fontId="0" fillId="0" borderId="7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0" xfId="0" applyFill="1" applyBorder="1"/>
    <xf numFmtId="0" fontId="2" fillId="0" borderId="25" xfId="1" applyFont="1" applyBorder="1" applyAlignment="1">
      <alignment horizontal="center"/>
    </xf>
    <xf numFmtId="0" fontId="0" fillId="0" borderId="28" xfId="0" applyFill="1" applyBorder="1"/>
    <xf numFmtId="0" fontId="0" fillId="0" borderId="30" xfId="0" applyFill="1" applyBorder="1"/>
    <xf numFmtId="0" fontId="0" fillId="0" borderId="1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9" fontId="0" fillId="0" borderId="20" xfId="0" applyNumberFormat="1" applyBorder="1"/>
    <xf numFmtId="0" fontId="5" fillId="0" borderId="8" xfId="0" applyFont="1" applyBorder="1" applyAlignment="1">
      <alignment horizontal="right" wrapText="1"/>
    </xf>
    <xf numFmtId="49" fontId="0" fillId="0" borderId="2" xfId="0" applyNumberFormat="1" applyBorder="1"/>
    <xf numFmtId="0" fontId="0" fillId="0" borderId="33" xfId="0" applyBorder="1" applyAlignment="1">
      <alignment horizontal="right"/>
    </xf>
    <xf numFmtId="4" fontId="4" fillId="0" borderId="22" xfId="0" applyNumberFormat="1" applyFont="1" applyBorder="1"/>
    <xf numFmtId="49" fontId="0" fillId="0" borderId="4" xfId="0" applyNumberFormat="1" applyBorder="1"/>
    <xf numFmtId="49" fontId="0" fillId="0" borderId="3" xfId="0" applyNumberFormat="1" applyBorder="1"/>
    <xf numFmtId="0" fontId="5" fillId="0" borderId="34" xfId="0" applyFont="1" applyBorder="1" applyAlignment="1">
      <alignment horizontal="right" wrapText="1"/>
    </xf>
    <xf numFmtId="0" fontId="0" fillId="0" borderId="14" xfId="0" applyBorder="1"/>
    <xf numFmtId="0" fontId="5" fillId="0" borderId="15" xfId="0" applyFont="1" applyBorder="1" applyAlignment="1">
      <alignment horizontal="right" wrapText="1"/>
    </xf>
    <xf numFmtId="0" fontId="0" fillId="0" borderId="35" xfId="0" applyBorder="1"/>
    <xf numFmtId="4" fontId="0" fillId="0" borderId="27" xfId="0" applyNumberFormat="1" applyBorder="1"/>
    <xf numFmtId="4" fontId="0" fillId="0" borderId="19" xfId="0" applyNumberFormat="1" applyBorder="1"/>
    <xf numFmtId="0" fontId="0" fillId="0" borderId="36" xfId="0" applyFill="1" applyBorder="1" applyAlignment="1">
      <alignment horizontal="right"/>
    </xf>
    <xf numFmtId="0" fontId="0" fillId="0" borderId="4" xfId="0" applyFill="1" applyBorder="1"/>
    <xf numFmtId="49" fontId="0" fillId="0" borderId="14" xfId="0" applyNumberFormat="1" applyBorder="1"/>
    <xf numFmtId="0" fontId="0" fillId="0" borderId="7" xfId="0" applyFont="1" applyBorder="1"/>
    <xf numFmtId="0" fontId="4" fillId="0" borderId="39" xfId="0" applyFont="1" applyBorder="1" applyAlignment="1"/>
    <xf numFmtId="0" fontId="0" fillId="0" borderId="26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0" xfId="0" applyFont="1"/>
    <xf numFmtId="0" fontId="2" fillId="0" borderId="8" xfId="1" applyFont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1" fillId="0" borderId="8" xfId="1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1" xfId="0" applyBorder="1"/>
    <xf numFmtId="0" fontId="0" fillId="0" borderId="21" xfId="0" applyFill="1" applyBorder="1" applyAlignment="1">
      <alignment horizontal="right"/>
    </xf>
    <xf numFmtId="0" fontId="1" fillId="0" borderId="15" xfId="1" applyFont="1" applyBorder="1" applyAlignment="1">
      <alignment horizontal="right"/>
    </xf>
    <xf numFmtId="0" fontId="1" fillId="0" borderId="5" xfId="1" applyFont="1" applyBorder="1" applyAlignment="1">
      <alignment horizontal="right"/>
    </xf>
    <xf numFmtId="0" fontId="0" fillId="0" borderId="26" xfId="0" applyBorder="1"/>
    <xf numFmtId="0" fontId="0" fillId="0" borderId="40" xfId="0" applyFill="1" applyBorder="1" applyAlignment="1">
      <alignment horizontal="right"/>
    </xf>
    <xf numFmtId="4" fontId="4" fillId="0" borderId="41" xfId="0" applyNumberFormat="1" applyFont="1" applyBorder="1"/>
    <xf numFmtId="0" fontId="0" fillId="0" borderId="1" xfId="0" applyBorder="1" applyAlignment="1">
      <alignment horizontal="right"/>
    </xf>
    <xf numFmtId="49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Fill="1" applyBorder="1"/>
    <xf numFmtId="0" fontId="0" fillId="0" borderId="2" xfId="0" applyFill="1" applyBorder="1" applyAlignment="1">
      <alignment horizontal="right"/>
    </xf>
    <xf numFmtId="4" fontId="0" fillId="0" borderId="19" xfId="0" applyNumberFormat="1" applyFill="1" applyBorder="1"/>
    <xf numFmtId="0" fontId="0" fillId="0" borderId="39" xfId="0" applyBorder="1"/>
    <xf numFmtId="4" fontId="0" fillId="0" borderId="9" xfId="0" applyNumberFormat="1" applyFill="1" applyBorder="1"/>
    <xf numFmtId="0" fontId="0" fillId="0" borderId="25" xfId="0" applyBorder="1"/>
    <xf numFmtId="4" fontId="0" fillId="0" borderId="27" xfId="0" applyNumberFormat="1" applyFill="1" applyBorder="1"/>
    <xf numFmtId="4" fontId="5" fillId="0" borderId="6" xfId="0" applyNumberFormat="1" applyFont="1" applyBorder="1"/>
    <xf numFmtId="0" fontId="0" fillId="0" borderId="20" xfId="0" applyFill="1" applyBorder="1" applyAlignment="1">
      <alignment horizontal="left" vertical="center"/>
    </xf>
    <xf numFmtId="4" fontId="0" fillId="0" borderId="38" xfId="0" applyNumberFormat="1" applyBorder="1"/>
    <xf numFmtId="0" fontId="0" fillId="0" borderId="42" xfId="0" applyFill="1" applyBorder="1" applyAlignment="1">
      <alignment horizontal="left" vertical="center"/>
    </xf>
    <xf numFmtId="4" fontId="0" fillId="0" borderId="43" xfId="0" applyNumberFormat="1" applyBorder="1"/>
    <xf numFmtId="0" fontId="0" fillId="0" borderId="44" xfId="0" applyFill="1" applyBorder="1" applyAlignment="1">
      <alignment horizontal="left" vertical="center"/>
    </xf>
    <xf numFmtId="4" fontId="0" fillId="0" borderId="45" xfId="0" applyNumberFormat="1" applyBorder="1"/>
    <xf numFmtId="4" fontId="10" fillId="0" borderId="16" xfId="0" applyNumberFormat="1" applyFont="1" applyBorder="1"/>
    <xf numFmtId="0" fontId="11" fillId="0" borderId="0" xfId="0" applyFont="1"/>
    <xf numFmtId="0" fontId="1" fillId="0" borderId="39" xfId="1" applyFont="1" applyBorder="1" applyAlignment="1">
      <alignment horizontal="right"/>
    </xf>
    <xf numFmtId="0" fontId="0" fillId="0" borderId="4" xfId="0" applyBorder="1" applyAlignment="1">
      <alignment horizontal="right"/>
    </xf>
    <xf numFmtId="4" fontId="0" fillId="0" borderId="41" xfId="0" applyNumberFormat="1" applyBorder="1"/>
    <xf numFmtId="0" fontId="0" fillId="0" borderId="0" xfId="0" applyFont="1" applyBorder="1"/>
    <xf numFmtId="0" fontId="1" fillId="0" borderId="34" xfId="1" applyFont="1" applyBorder="1" applyAlignment="1">
      <alignment horizontal="right"/>
    </xf>
    <xf numFmtId="49" fontId="0" fillId="0" borderId="7" xfId="0" applyNumberFormat="1" applyBorder="1"/>
    <xf numFmtId="0" fontId="0" fillId="0" borderId="46" xfId="0" applyBorder="1" applyAlignment="1">
      <alignment horizontal="right"/>
    </xf>
    <xf numFmtId="0" fontId="0" fillId="0" borderId="47" xfId="0" applyFont="1" applyBorder="1"/>
    <xf numFmtId="0" fontId="0" fillId="0" borderId="47" xfId="0" applyBorder="1" applyAlignment="1">
      <alignment horizontal="right"/>
    </xf>
    <xf numFmtId="4" fontId="0" fillId="0" borderId="48" xfId="0" applyNumberFormat="1" applyBorder="1"/>
    <xf numFmtId="4" fontId="4" fillId="0" borderId="16" xfId="0" applyNumberFormat="1" applyFont="1" applyFill="1" applyBorder="1" applyAlignment="1">
      <alignment horizontal="right"/>
    </xf>
    <xf numFmtId="4" fontId="0" fillId="0" borderId="29" xfId="0" applyNumberFormat="1" applyBorder="1"/>
    <xf numFmtId="0" fontId="0" fillId="0" borderId="7" xfId="0" applyFill="1" applyBorder="1"/>
    <xf numFmtId="0" fontId="4" fillId="0" borderId="15" xfId="0" applyFont="1" applyBorder="1" applyAlignment="1">
      <alignment horizontal="center" wrapText="1"/>
    </xf>
    <xf numFmtId="0" fontId="0" fillId="0" borderId="49" xfId="0" applyBorder="1"/>
    <xf numFmtId="0" fontId="0" fillId="0" borderId="50" xfId="0" applyFill="1" applyBorder="1" applyAlignment="1">
      <alignment horizontal="right"/>
    </xf>
    <xf numFmtId="4" fontId="0" fillId="0" borderId="51" xfId="0" applyNumberFormat="1" applyFill="1" applyBorder="1"/>
    <xf numFmtId="0" fontId="0" fillId="0" borderId="46" xfId="0" applyFill="1" applyBorder="1" applyAlignment="1">
      <alignment horizontal="right"/>
    </xf>
    <xf numFmtId="4" fontId="0" fillId="0" borderId="48" xfId="0" applyNumberFormat="1" applyFill="1" applyBorder="1"/>
    <xf numFmtId="0" fontId="5" fillId="0" borderId="52" xfId="0" applyFont="1" applyBorder="1" applyAlignment="1">
      <alignment horizontal="right" wrapText="1"/>
    </xf>
    <xf numFmtId="49" fontId="0" fillId="0" borderId="11" xfId="0" applyNumberFormat="1" applyBorder="1"/>
    <xf numFmtId="4" fontId="0" fillId="0" borderId="53" xfId="0" applyNumberFormat="1" applyFill="1" applyBorder="1"/>
    <xf numFmtId="0" fontId="0" fillId="0" borderId="20" xfId="0" applyFill="1" applyBorder="1"/>
    <xf numFmtId="49" fontId="0" fillId="0" borderId="54" xfId="0" applyNumberFormat="1" applyBorder="1" applyAlignment="1">
      <alignment wrapText="1"/>
    </xf>
    <xf numFmtId="0" fontId="0" fillId="0" borderId="42" xfId="0" applyFill="1" applyBorder="1"/>
    <xf numFmtId="0" fontId="0" fillId="0" borderId="11" xfId="0" applyFill="1" applyBorder="1"/>
    <xf numFmtId="0" fontId="0" fillId="0" borderId="54" xfId="0" applyBorder="1"/>
    <xf numFmtId="4" fontId="0" fillId="0" borderId="37" xfId="0" applyNumberFormat="1" applyBorder="1"/>
    <xf numFmtId="0" fontId="5" fillId="0" borderId="1" xfId="0" applyFont="1" applyBorder="1" applyAlignment="1">
      <alignment horizontal="right" wrapText="1"/>
    </xf>
    <xf numFmtId="0" fontId="0" fillId="0" borderId="21" xfId="0" applyBorder="1" applyAlignment="1">
      <alignment horizontal="left" vertical="center" wrapText="1"/>
    </xf>
    <xf numFmtId="0" fontId="0" fillId="0" borderId="4" xfId="0" applyFill="1" applyBorder="1" applyAlignment="1">
      <alignment horizontal="right"/>
    </xf>
    <xf numFmtId="0" fontId="5" fillId="0" borderId="15" xfId="0" applyFont="1" applyFill="1" applyBorder="1" applyAlignment="1">
      <alignment horizontal="right" wrapText="1"/>
    </xf>
    <xf numFmtId="0" fontId="0" fillId="0" borderId="35" xfId="0" applyFill="1" applyBorder="1" applyAlignment="1">
      <alignment horizontal="left" vertical="center"/>
    </xf>
    <xf numFmtId="0" fontId="5" fillId="0" borderId="5" xfId="0" applyFont="1" applyFill="1" applyBorder="1" applyAlignment="1">
      <alignment horizontal="right" wrapText="1"/>
    </xf>
    <xf numFmtId="0" fontId="0" fillId="0" borderId="40" xfId="0" applyFill="1" applyBorder="1" applyAlignment="1">
      <alignment horizontal="left" vertical="center"/>
    </xf>
    <xf numFmtId="0" fontId="0" fillId="0" borderId="23" xfId="0" applyBorder="1"/>
    <xf numFmtId="49" fontId="0" fillId="0" borderId="1" xfId="0" applyNumberFormat="1" applyBorder="1"/>
    <xf numFmtId="0" fontId="2" fillId="0" borderId="2" xfId="0" applyFont="1" applyBorder="1"/>
    <xf numFmtId="0" fontId="0" fillId="0" borderId="28" xfId="0" applyFill="1" applyBorder="1" applyAlignment="1">
      <alignment horizontal="right"/>
    </xf>
    <xf numFmtId="0" fontId="0" fillId="0" borderId="22" xfId="0" applyBorder="1"/>
    <xf numFmtId="0" fontId="2" fillId="0" borderId="3" xfId="0" applyFont="1" applyBorder="1"/>
    <xf numFmtId="0" fontId="0" fillId="0" borderId="30" xfId="0" applyFill="1" applyBorder="1" applyAlignment="1">
      <alignment horizontal="right"/>
    </xf>
    <xf numFmtId="4" fontId="0" fillId="0" borderId="17" xfId="0" applyNumberFormat="1" applyBorder="1"/>
    <xf numFmtId="4" fontId="0" fillId="0" borderId="16" xfId="0" applyNumberFormat="1" applyBorder="1"/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4" fontId="0" fillId="0" borderId="26" xfId="0" applyNumberFormat="1" applyBorder="1"/>
    <xf numFmtId="0" fontId="0" fillId="0" borderId="2" xfId="0" applyBorder="1" applyAlignment="1">
      <alignment wrapText="1"/>
    </xf>
    <xf numFmtId="0" fontId="0" fillId="0" borderId="10" xfId="0" applyFill="1" applyBorder="1"/>
    <xf numFmtId="4" fontId="0" fillId="0" borderId="2" xfId="0" applyNumberFormat="1" applyBorder="1"/>
    <xf numFmtId="0" fontId="0" fillId="0" borderId="48" xfId="0" applyBorder="1"/>
    <xf numFmtId="0" fontId="5" fillId="0" borderId="55" xfId="0" applyFont="1" applyBorder="1" applyAlignment="1"/>
    <xf numFmtId="0" fontId="0" fillId="0" borderId="36" xfId="0" applyBorder="1"/>
    <xf numFmtId="0" fontId="0" fillId="0" borderId="7" xfId="0" applyFill="1" applyBorder="1" applyAlignment="1">
      <alignment horizontal="left" vertical="center"/>
    </xf>
    <xf numFmtId="0" fontId="4" fillId="0" borderId="15" xfId="0" applyFont="1" applyBorder="1" applyAlignment="1"/>
    <xf numFmtId="0" fontId="4" fillId="0" borderId="5" xfId="0" applyFont="1" applyBorder="1" applyAlignment="1"/>
    <xf numFmtId="0" fontId="0" fillId="0" borderId="3" xfId="0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0"/>
  <sheetViews>
    <sheetView topLeftCell="A25" workbookViewId="0">
      <selection activeCell="D29" sqref="D29"/>
    </sheetView>
  </sheetViews>
  <sheetFormatPr defaultRowHeight="15"/>
  <cols>
    <col min="1" max="1" width="6.140625" customWidth="1"/>
    <col min="2" max="2" width="20.5703125" customWidth="1"/>
    <col min="3" max="3" width="15.5703125" customWidth="1"/>
    <col min="4" max="4" width="15.7109375" customWidth="1"/>
    <col min="5" max="5" width="12.7109375" customWidth="1"/>
    <col min="6" max="6" width="19.140625" customWidth="1"/>
    <col min="7" max="7" width="13.7109375" customWidth="1"/>
    <col min="11" max="11" width="10.140625" bestFit="1" customWidth="1"/>
  </cols>
  <sheetData>
    <row r="3" spans="1:7" ht="19.5">
      <c r="C3" s="2" t="s">
        <v>108</v>
      </c>
    </row>
    <row r="7" spans="1:7" ht="15.75" thickBot="1"/>
    <row r="8" spans="1:7" ht="26.25">
      <c r="A8" s="1" t="s">
        <v>3</v>
      </c>
      <c r="B8" s="4" t="s">
        <v>4</v>
      </c>
      <c r="C8" s="4" t="s">
        <v>5</v>
      </c>
      <c r="D8" s="5" t="s">
        <v>6</v>
      </c>
      <c r="E8" s="5" t="s">
        <v>13</v>
      </c>
      <c r="F8" s="5" t="s">
        <v>7</v>
      </c>
      <c r="G8" s="13" t="s">
        <v>14</v>
      </c>
    </row>
    <row r="9" spans="1:7" ht="15.75" thickBot="1">
      <c r="A9" s="31" t="s">
        <v>8</v>
      </c>
      <c r="B9" s="6"/>
      <c r="C9" s="6"/>
      <c r="D9" s="6" t="s">
        <v>9</v>
      </c>
      <c r="E9" s="6" t="s">
        <v>12</v>
      </c>
      <c r="F9" s="6" t="s">
        <v>10</v>
      </c>
      <c r="G9" s="20" t="s">
        <v>11</v>
      </c>
    </row>
    <row r="10" spans="1:7">
      <c r="A10" s="91">
        <v>1</v>
      </c>
      <c r="B10" s="51" t="s">
        <v>73</v>
      </c>
      <c r="C10" s="8" t="s">
        <v>18</v>
      </c>
      <c r="D10" s="9" t="s">
        <v>74</v>
      </c>
      <c r="E10" s="8" t="s">
        <v>1</v>
      </c>
      <c r="F10" s="92" t="s">
        <v>75</v>
      </c>
      <c r="G10" s="93">
        <v>196683</v>
      </c>
    </row>
    <row r="11" spans="1:7">
      <c r="A11" s="91"/>
      <c r="B11" s="51" t="s">
        <v>76</v>
      </c>
      <c r="C11" s="8"/>
      <c r="D11" s="9"/>
      <c r="E11" s="94"/>
      <c r="F11" s="92"/>
      <c r="G11" s="93"/>
    </row>
    <row r="12" spans="1:7">
      <c r="A12" s="95">
        <v>2</v>
      </c>
      <c r="B12" s="96" t="s">
        <v>73</v>
      </c>
      <c r="C12" s="3" t="s">
        <v>0</v>
      </c>
      <c r="D12" s="3" t="s">
        <v>77</v>
      </c>
      <c r="E12" s="46" t="s">
        <v>1</v>
      </c>
      <c r="F12" s="97" t="s">
        <v>78</v>
      </c>
      <c r="G12" s="11">
        <v>224554.1</v>
      </c>
    </row>
    <row r="13" spans="1:7" ht="15.75" customHeight="1" thickBot="1">
      <c r="A13" s="91">
        <v>3</v>
      </c>
      <c r="B13" s="41" t="s">
        <v>39</v>
      </c>
      <c r="C13" s="8" t="s">
        <v>2</v>
      </c>
      <c r="D13" s="9" t="s">
        <v>79</v>
      </c>
      <c r="E13" s="98" t="s">
        <v>1</v>
      </c>
      <c r="F13" s="99" t="s">
        <v>80</v>
      </c>
      <c r="G13" s="100">
        <v>320929</v>
      </c>
    </row>
    <row r="14" spans="1:7" ht="15.75" customHeight="1" thickBot="1">
      <c r="A14" s="138" t="s">
        <v>19</v>
      </c>
      <c r="B14" s="139"/>
      <c r="C14" s="139"/>
      <c r="D14" s="139"/>
      <c r="E14" s="139"/>
      <c r="F14" s="140"/>
      <c r="G14" s="101">
        <f>SUM(G10:G13)</f>
        <v>742166.1</v>
      </c>
    </row>
    <row r="15" spans="1:7" ht="15.75" customHeight="1">
      <c r="A15" s="37">
        <v>1</v>
      </c>
      <c r="B15" s="36" t="s">
        <v>27</v>
      </c>
      <c r="C15" s="15" t="s">
        <v>22</v>
      </c>
      <c r="D15" s="14" t="s">
        <v>31</v>
      </c>
      <c r="E15" s="14" t="s">
        <v>1</v>
      </c>
      <c r="F15" s="64" t="s">
        <v>33</v>
      </c>
      <c r="G15" s="102">
        <v>80419.759999999995</v>
      </c>
    </row>
    <row r="16" spans="1:7" ht="15.75" customHeight="1">
      <c r="A16" s="43">
        <v>2</v>
      </c>
      <c r="B16" s="96" t="s">
        <v>81</v>
      </c>
      <c r="C16" s="3" t="s">
        <v>82</v>
      </c>
      <c r="D16" s="103" t="s">
        <v>83</v>
      </c>
      <c r="E16" s="3" t="s">
        <v>34</v>
      </c>
      <c r="F16" s="28" t="s">
        <v>84</v>
      </c>
      <c r="G16" s="79">
        <v>397.82</v>
      </c>
    </row>
    <row r="17" spans="1:7" ht="15.75" customHeight="1">
      <c r="A17" s="104"/>
      <c r="B17" s="41"/>
      <c r="C17" s="9"/>
      <c r="D17" s="8"/>
      <c r="E17" s="105" t="s">
        <v>34</v>
      </c>
      <c r="F17" s="106" t="s">
        <v>85</v>
      </c>
      <c r="G17" s="107">
        <v>726.81</v>
      </c>
    </row>
    <row r="18" spans="1:7" ht="15.75" customHeight="1">
      <c r="A18" s="104"/>
      <c r="B18" s="41"/>
      <c r="C18" s="9"/>
      <c r="D18" s="8"/>
      <c r="E18" s="3" t="s">
        <v>34</v>
      </c>
      <c r="F18" s="108" t="s">
        <v>86</v>
      </c>
      <c r="G18" s="79">
        <v>334.58</v>
      </c>
    </row>
    <row r="19" spans="1:7" ht="15.75" customHeight="1">
      <c r="A19" s="104"/>
      <c r="B19" s="41"/>
      <c r="C19" s="9"/>
      <c r="D19" s="8"/>
      <c r="E19" s="3" t="s">
        <v>34</v>
      </c>
      <c r="F19" s="108" t="s">
        <v>87</v>
      </c>
      <c r="G19" s="79">
        <v>1051.2</v>
      </c>
    </row>
    <row r="20" spans="1:7">
      <c r="A20" s="104"/>
      <c r="B20" s="41"/>
      <c r="C20" s="9"/>
      <c r="D20" s="8"/>
      <c r="E20" s="9" t="s">
        <v>34</v>
      </c>
      <c r="F20" s="35" t="s">
        <v>88</v>
      </c>
      <c r="G20" s="109">
        <v>2439.2600000000002</v>
      </c>
    </row>
    <row r="21" spans="1:7">
      <c r="A21" s="104"/>
      <c r="B21" s="41"/>
      <c r="C21" s="9"/>
      <c r="D21" s="8"/>
      <c r="E21" s="9" t="s">
        <v>89</v>
      </c>
      <c r="F21" s="35" t="s">
        <v>90</v>
      </c>
      <c r="G21" s="109">
        <v>2708.84</v>
      </c>
    </row>
    <row r="22" spans="1:7" ht="15.75" thickBot="1">
      <c r="A22" s="110">
        <v>3</v>
      </c>
      <c r="B22" s="111" t="s">
        <v>39</v>
      </c>
      <c r="C22" s="7" t="s">
        <v>23</v>
      </c>
      <c r="D22" s="7" t="s">
        <v>47</v>
      </c>
      <c r="E22" s="7" t="s">
        <v>91</v>
      </c>
      <c r="F22" s="29" t="s">
        <v>92</v>
      </c>
      <c r="G22" s="112">
        <v>348.5</v>
      </c>
    </row>
    <row r="23" spans="1:7" ht="15.75" thickBot="1">
      <c r="A23" s="138" t="s">
        <v>20</v>
      </c>
      <c r="B23" s="139"/>
      <c r="C23" s="139"/>
      <c r="D23" s="139"/>
      <c r="E23" s="139"/>
      <c r="F23" s="140"/>
      <c r="G23" s="12">
        <f>SUM(G15:G22)</f>
        <v>88426.76999999999</v>
      </c>
    </row>
    <row r="24" spans="1:7">
      <c r="A24" s="37">
        <v>1</v>
      </c>
      <c r="B24" s="38" t="s">
        <v>93</v>
      </c>
      <c r="C24" s="113" t="s">
        <v>17</v>
      </c>
      <c r="D24" s="75" t="s">
        <v>94</v>
      </c>
      <c r="E24" s="21" t="s">
        <v>1</v>
      </c>
      <c r="F24" s="76" t="s">
        <v>78</v>
      </c>
      <c r="G24" s="102">
        <v>215562.5</v>
      </c>
    </row>
    <row r="25" spans="1:7" ht="32.25" customHeight="1" thickBot="1">
      <c r="A25" s="110">
        <v>2</v>
      </c>
      <c r="B25" s="114" t="s">
        <v>95</v>
      </c>
      <c r="C25" s="115" t="s">
        <v>25</v>
      </c>
      <c r="D25" s="116" t="s">
        <v>96</v>
      </c>
      <c r="E25" s="117" t="s">
        <v>1</v>
      </c>
      <c r="F25" s="29" t="s">
        <v>80</v>
      </c>
      <c r="G25" s="118">
        <v>350089.37</v>
      </c>
    </row>
    <row r="26" spans="1:7" ht="15.75" thickBot="1">
      <c r="A26" s="135" t="s">
        <v>26</v>
      </c>
      <c r="B26" s="136"/>
      <c r="C26" s="136"/>
      <c r="D26" s="136"/>
      <c r="E26" s="136"/>
      <c r="F26" s="137"/>
      <c r="G26" s="12">
        <f>SUM(G24:G25)</f>
        <v>565651.87</v>
      </c>
    </row>
    <row r="27" spans="1:7">
      <c r="A27" s="119">
        <v>1</v>
      </c>
      <c r="B27" s="73" t="s">
        <v>39</v>
      </c>
      <c r="C27" s="120" t="s">
        <v>53</v>
      </c>
      <c r="D27" s="32" t="s">
        <v>54</v>
      </c>
      <c r="E27" s="15" t="s">
        <v>1</v>
      </c>
      <c r="F27" s="76" t="s">
        <v>97</v>
      </c>
      <c r="G27" s="25">
        <v>6586.43</v>
      </c>
    </row>
    <row r="28" spans="1:7" ht="15.75" customHeight="1">
      <c r="A28" s="43">
        <v>2</v>
      </c>
      <c r="B28" s="96" t="s">
        <v>39</v>
      </c>
      <c r="C28" s="3" t="s">
        <v>60</v>
      </c>
      <c r="D28" s="3" t="s">
        <v>61</v>
      </c>
      <c r="E28" s="3" t="s">
        <v>1</v>
      </c>
      <c r="F28" s="28" t="s">
        <v>98</v>
      </c>
      <c r="G28" s="11">
        <v>16986.560000000001</v>
      </c>
    </row>
    <row r="29" spans="1:7">
      <c r="A29" s="43">
        <v>3</v>
      </c>
      <c r="B29" s="96" t="s">
        <v>27</v>
      </c>
      <c r="C29" s="3" t="s">
        <v>0</v>
      </c>
      <c r="D29" s="103" t="s">
        <v>29</v>
      </c>
      <c r="E29" s="3" t="s">
        <v>1</v>
      </c>
      <c r="F29" s="28" t="s">
        <v>32</v>
      </c>
      <c r="G29" s="11">
        <v>242233.97</v>
      </c>
    </row>
    <row r="30" spans="1:7">
      <c r="A30" s="45">
        <v>4</v>
      </c>
      <c r="B30" s="41" t="s">
        <v>39</v>
      </c>
      <c r="C30" s="8" t="s">
        <v>0</v>
      </c>
      <c r="D30" s="9" t="s">
        <v>63</v>
      </c>
      <c r="E30" s="44" t="s">
        <v>1</v>
      </c>
      <c r="F30" s="121" t="s">
        <v>99</v>
      </c>
      <c r="G30" s="93">
        <v>341.2</v>
      </c>
    </row>
    <row r="31" spans="1:7">
      <c r="A31" s="122"/>
      <c r="B31" s="9"/>
      <c r="C31" s="8"/>
      <c r="D31" s="9"/>
      <c r="E31" s="123" t="s">
        <v>100</v>
      </c>
      <c r="F31" s="28" t="s">
        <v>78</v>
      </c>
      <c r="G31" s="11">
        <v>389949.31</v>
      </c>
    </row>
    <row r="32" spans="1:7">
      <c r="A32" s="122"/>
      <c r="B32" s="41"/>
      <c r="C32" s="8"/>
      <c r="D32" s="9"/>
      <c r="E32" s="123" t="s">
        <v>1</v>
      </c>
      <c r="F32" s="28" t="s">
        <v>101</v>
      </c>
      <c r="G32" s="11">
        <v>5437.48</v>
      </c>
    </row>
    <row r="33" spans="1:7" ht="15.75" thickBot="1">
      <c r="A33" s="124"/>
      <c r="B33" s="42"/>
      <c r="C33" s="27"/>
      <c r="D33" s="26"/>
      <c r="E33" s="125" t="s">
        <v>1</v>
      </c>
      <c r="F33" s="24" t="s">
        <v>102</v>
      </c>
      <c r="G33" s="47">
        <v>27194.89</v>
      </c>
    </row>
    <row r="34" spans="1:7" ht="15.75" thickBot="1">
      <c r="A34" s="135" t="s">
        <v>21</v>
      </c>
      <c r="B34" s="136"/>
      <c r="C34" s="136"/>
      <c r="D34" s="136"/>
      <c r="E34" s="136"/>
      <c r="F34" s="137"/>
      <c r="G34" s="12">
        <f>SUM(G27:G33)</f>
        <v>688729.84</v>
      </c>
    </row>
    <row r="35" spans="1:7" ht="15.75" thickBot="1">
      <c r="A35" s="138" t="s">
        <v>16</v>
      </c>
      <c r="B35" s="139"/>
      <c r="C35" s="139"/>
      <c r="D35" s="139"/>
      <c r="E35" s="139"/>
      <c r="F35" s="140"/>
      <c r="G35" s="12">
        <f>G14+G23+G26+G34</f>
        <v>2084974.58</v>
      </c>
    </row>
    <row r="37" spans="1:7" ht="15.75" thickBot="1">
      <c r="G37" s="58" t="s">
        <v>103</v>
      </c>
    </row>
    <row r="38" spans="1:7">
      <c r="A38" s="126">
        <v>1</v>
      </c>
      <c r="B38" s="127" t="s">
        <v>81</v>
      </c>
      <c r="C38" s="15" t="s">
        <v>0</v>
      </c>
      <c r="D38" s="32" t="s">
        <v>104</v>
      </c>
      <c r="E38" s="128" t="s">
        <v>105</v>
      </c>
      <c r="F38" s="129" t="s">
        <v>106</v>
      </c>
      <c r="G38" s="25">
        <v>45185.24</v>
      </c>
    </row>
    <row r="39" spans="1:7" ht="15.75" thickBot="1">
      <c r="A39" s="130"/>
      <c r="B39" s="80" t="s">
        <v>107</v>
      </c>
      <c r="C39" s="26"/>
      <c r="D39" s="33"/>
      <c r="E39" s="131"/>
      <c r="F39" s="132"/>
      <c r="G39" s="133"/>
    </row>
    <row r="40" spans="1:7" ht="15.75" customHeight="1" thickBot="1">
      <c r="A40" s="135" t="s">
        <v>21</v>
      </c>
      <c r="B40" s="136"/>
      <c r="C40" s="136"/>
      <c r="D40" s="136"/>
      <c r="E40" s="136"/>
      <c r="F40" s="137"/>
      <c r="G40" s="134">
        <f>SUM(G38:G39)</f>
        <v>45185.24</v>
      </c>
    </row>
  </sheetData>
  <mergeCells count="6">
    <mergeCell ref="A34:F34"/>
    <mergeCell ref="A35:F35"/>
    <mergeCell ref="A40:F40"/>
    <mergeCell ref="A14:F14"/>
    <mergeCell ref="A23:F23"/>
    <mergeCell ref="A26:F26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7"/>
  <sheetViews>
    <sheetView tabSelected="1" workbookViewId="0">
      <selection activeCell="D23" sqref="D23"/>
    </sheetView>
  </sheetViews>
  <sheetFormatPr defaultRowHeight="15"/>
  <cols>
    <col min="1" max="1" width="5.140625" customWidth="1"/>
    <col min="2" max="2" width="16.5703125" customWidth="1"/>
    <col min="3" max="3" width="15.28515625" customWidth="1"/>
    <col min="4" max="4" width="17" customWidth="1"/>
    <col min="5" max="5" width="14.140625" customWidth="1"/>
    <col min="6" max="6" width="20.140625" customWidth="1"/>
    <col min="7" max="7" width="14.7109375" customWidth="1"/>
  </cols>
  <sheetData>
    <row r="3" spans="1:7" ht="19.5">
      <c r="C3" s="2" t="s">
        <v>109</v>
      </c>
    </row>
    <row r="5" spans="1:7" ht="15.75" thickBot="1"/>
    <row r="6" spans="1:7" ht="27.75" customHeight="1">
      <c r="A6" s="17" t="s">
        <v>3</v>
      </c>
      <c r="B6" s="16" t="s">
        <v>4</v>
      </c>
      <c r="C6" s="4" t="s">
        <v>5</v>
      </c>
      <c r="D6" s="5" t="s">
        <v>6</v>
      </c>
      <c r="E6" s="5" t="s">
        <v>13</v>
      </c>
      <c r="F6" s="5" t="s">
        <v>7</v>
      </c>
      <c r="G6" s="13" t="s">
        <v>14</v>
      </c>
    </row>
    <row r="7" spans="1:7" ht="15.75" thickBot="1">
      <c r="A7" s="18" t="s">
        <v>8</v>
      </c>
      <c r="B7" s="19"/>
      <c r="C7" s="6"/>
      <c r="D7" s="6" t="s">
        <v>9</v>
      </c>
      <c r="E7" s="6" t="s">
        <v>15</v>
      </c>
      <c r="F7" s="6" t="s">
        <v>10</v>
      </c>
      <c r="G7" s="20" t="s">
        <v>11</v>
      </c>
    </row>
    <row r="8" spans="1:7" ht="17.25" customHeight="1" thickBot="1">
      <c r="A8" s="23">
        <v>1</v>
      </c>
      <c r="B8" s="36" t="s">
        <v>27</v>
      </c>
      <c r="C8" s="15" t="s">
        <v>22</v>
      </c>
      <c r="D8" s="14" t="s">
        <v>31</v>
      </c>
      <c r="E8" s="22" t="s">
        <v>24</v>
      </c>
      <c r="F8" s="39" t="s">
        <v>35</v>
      </c>
      <c r="G8" s="153">
        <v>6650</v>
      </c>
    </row>
    <row r="9" spans="1:7" ht="17.25" customHeight="1" thickBot="1">
      <c r="A9" s="23">
        <v>2</v>
      </c>
      <c r="B9" s="154" t="s">
        <v>110</v>
      </c>
      <c r="C9" s="15" t="s">
        <v>111</v>
      </c>
      <c r="D9" s="65" t="s">
        <v>112</v>
      </c>
      <c r="E9" s="155" t="s">
        <v>24</v>
      </c>
      <c r="F9" s="34" t="s">
        <v>113</v>
      </c>
      <c r="G9" s="156">
        <v>840</v>
      </c>
    </row>
    <row r="10" spans="1:7" ht="17.25" customHeight="1" thickBot="1">
      <c r="A10" s="141" t="s">
        <v>28</v>
      </c>
      <c r="B10" s="142"/>
      <c r="C10" s="142"/>
      <c r="D10" s="142"/>
      <c r="E10" s="142"/>
      <c r="F10" s="143"/>
      <c r="G10" s="134">
        <f>SUM(G8:G9)</f>
        <v>7490</v>
      </c>
    </row>
    <row r="11" spans="1:7">
      <c r="A11" s="10">
        <v>1</v>
      </c>
      <c r="B11" s="38" t="s">
        <v>27</v>
      </c>
      <c r="C11" s="15" t="s">
        <v>0</v>
      </c>
      <c r="D11" s="32" t="s">
        <v>29</v>
      </c>
      <c r="E11" s="15" t="s">
        <v>37</v>
      </c>
      <c r="F11" s="76" t="s">
        <v>38</v>
      </c>
      <c r="G11" s="25">
        <v>13995.6</v>
      </c>
    </row>
    <row r="12" spans="1:7">
      <c r="A12" s="53"/>
      <c r="B12" s="9" t="s">
        <v>30</v>
      </c>
      <c r="C12" s="9"/>
      <c r="D12" s="30"/>
      <c r="E12" s="9"/>
      <c r="F12" s="9"/>
      <c r="G12" s="157"/>
    </row>
    <row r="13" spans="1:7">
      <c r="A13" s="158">
        <v>2</v>
      </c>
      <c r="B13" s="111" t="s">
        <v>39</v>
      </c>
      <c r="C13" s="159" t="s">
        <v>0</v>
      </c>
      <c r="D13" s="7" t="s">
        <v>63</v>
      </c>
      <c r="E13" s="160" t="s">
        <v>37</v>
      </c>
      <c r="F13" s="28" t="s">
        <v>114</v>
      </c>
      <c r="G13" s="11">
        <v>50727.6</v>
      </c>
    </row>
    <row r="14" spans="1:7" ht="15.75" customHeight="1">
      <c r="A14" s="161"/>
      <c r="B14" s="9" t="s">
        <v>66</v>
      </c>
      <c r="C14" s="8"/>
      <c r="D14" s="9"/>
      <c r="E14" s="52" t="s">
        <v>36</v>
      </c>
      <c r="F14" s="28" t="s">
        <v>115</v>
      </c>
      <c r="G14" s="11">
        <v>480</v>
      </c>
    </row>
    <row r="15" spans="1:7" ht="15.75" customHeight="1" thickBot="1">
      <c r="A15" s="162"/>
      <c r="B15" s="26"/>
      <c r="C15" s="27"/>
      <c r="D15" s="163"/>
      <c r="E15" s="54" t="s">
        <v>36</v>
      </c>
      <c r="F15" s="24" t="s">
        <v>116</v>
      </c>
      <c r="G15" s="47">
        <v>120</v>
      </c>
    </row>
    <row r="16" spans="1:7" ht="15.75" thickBot="1">
      <c r="A16" s="144" t="s">
        <v>40</v>
      </c>
      <c r="B16" s="145"/>
      <c r="C16" s="145"/>
      <c r="D16" s="145"/>
      <c r="E16" s="145"/>
      <c r="F16" s="146"/>
      <c r="G16" s="40">
        <f>SUM(G11:G15)</f>
        <v>65323.199999999997</v>
      </c>
    </row>
    <row r="17" spans="1:7" ht="15.75" thickBot="1">
      <c r="A17" s="138" t="s">
        <v>41</v>
      </c>
      <c r="B17" s="139"/>
      <c r="C17" s="139"/>
      <c r="D17" s="139"/>
      <c r="E17" s="139"/>
      <c r="F17" s="140"/>
      <c r="G17" s="12">
        <f>G10+G16</f>
        <v>72813.2</v>
      </c>
    </row>
  </sheetData>
  <mergeCells count="3">
    <mergeCell ref="A17:F17"/>
    <mergeCell ref="A10:F10"/>
    <mergeCell ref="A16:F16"/>
  </mergeCells>
  <pageMargins left="0.19685039370078741" right="0.19685039370078741" top="0.74803149606299213" bottom="0.74803149606299213" header="0.31496062992125984" footer="0.31496062992125984"/>
  <pageSetup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22"/>
  <sheetViews>
    <sheetView workbookViewId="0">
      <selection activeCell="D33" sqref="D32:D33"/>
    </sheetView>
  </sheetViews>
  <sheetFormatPr defaultRowHeight="15"/>
  <cols>
    <col min="1" max="1" width="7.140625" customWidth="1"/>
    <col min="2" max="2" width="16.28515625" customWidth="1"/>
    <col min="3" max="3" width="14.28515625" customWidth="1"/>
    <col min="4" max="4" width="17.28515625" customWidth="1"/>
    <col min="5" max="5" width="15" customWidth="1"/>
    <col min="6" max="6" width="18.5703125" customWidth="1"/>
    <col min="7" max="7" width="14.7109375" customWidth="1"/>
  </cols>
  <sheetData>
    <row r="3" spans="1:7" ht="15.75">
      <c r="A3" s="55"/>
      <c r="B3" s="55"/>
      <c r="C3" s="90" t="s">
        <v>72</v>
      </c>
      <c r="D3" s="56"/>
      <c r="E3" s="55"/>
      <c r="F3" s="57"/>
    </row>
    <row r="5" spans="1:7" ht="15.75" thickBot="1">
      <c r="G5" s="58"/>
    </row>
    <row r="6" spans="1:7">
      <c r="A6" s="59" t="s">
        <v>3</v>
      </c>
      <c r="B6" s="4" t="s">
        <v>4</v>
      </c>
      <c r="C6" s="4" t="s">
        <v>5</v>
      </c>
      <c r="D6" s="5" t="s">
        <v>6</v>
      </c>
      <c r="E6" s="5" t="s">
        <v>13</v>
      </c>
      <c r="F6" s="5" t="s">
        <v>7</v>
      </c>
      <c r="G6" s="60" t="s">
        <v>42</v>
      </c>
    </row>
    <row r="7" spans="1:7" ht="15.75" thickBot="1">
      <c r="A7" s="61" t="s">
        <v>8</v>
      </c>
      <c r="B7" s="6"/>
      <c r="C7" s="6"/>
      <c r="D7" s="6" t="s">
        <v>9</v>
      </c>
      <c r="E7" s="6" t="s">
        <v>12</v>
      </c>
      <c r="F7" s="6" t="s">
        <v>10</v>
      </c>
      <c r="G7" s="62" t="s">
        <v>43</v>
      </c>
    </row>
    <row r="8" spans="1:7" ht="15.75" thickBot="1">
      <c r="A8" s="63">
        <v>1</v>
      </c>
      <c r="B8" s="38" t="s">
        <v>27</v>
      </c>
      <c r="C8" s="21" t="s">
        <v>44</v>
      </c>
      <c r="D8" s="15" t="s">
        <v>31</v>
      </c>
      <c r="E8" s="14" t="s">
        <v>45</v>
      </c>
      <c r="F8" s="64" t="s">
        <v>46</v>
      </c>
      <c r="G8" s="25">
        <v>940</v>
      </c>
    </row>
    <row r="9" spans="1:7">
      <c r="A9" s="63">
        <v>2</v>
      </c>
      <c r="B9" s="38" t="s">
        <v>39</v>
      </c>
      <c r="C9" s="15" t="s">
        <v>23</v>
      </c>
      <c r="D9" s="65" t="s">
        <v>47</v>
      </c>
      <c r="E9" s="15" t="s">
        <v>48</v>
      </c>
      <c r="F9" s="66" t="s">
        <v>49</v>
      </c>
      <c r="G9" s="48">
        <v>645.42999999999995</v>
      </c>
    </row>
    <row r="10" spans="1:7">
      <c r="A10" s="67"/>
      <c r="B10" s="41"/>
      <c r="C10" s="9"/>
      <c r="D10" s="8"/>
      <c r="E10" s="7" t="s">
        <v>48</v>
      </c>
      <c r="F10" s="49" t="s">
        <v>50</v>
      </c>
      <c r="G10" s="11">
        <v>795.24</v>
      </c>
    </row>
    <row r="11" spans="1:7" ht="15.75" thickBot="1">
      <c r="A11" s="68"/>
      <c r="B11" s="42"/>
      <c r="C11" s="26"/>
      <c r="D11" s="27"/>
      <c r="E11" s="69" t="s">
        <v>48</v>
      </c>
      <c r="F11" s="70" t="s">
        <v>51</v>
      </c>
      <c r="G11" s="47">
        <v>354.69</v>
      </c>
    </row>
    <row r="12" spans="1:7" ht="15.75" thickBot="1">
      <c r="A12" s="147" t="s">
        <v>52</v>
      </c>
      <c r="B12" s="148"/>
      <c r="C12" s="148"/>
      <c r="D12" s="148"/>
      <c r="E12" s="148"/>
      <c r="F12" s="149"/>
      <c r="G12" s="71">
        <f>SUM(G8:G11)</f>
        <v>2735.36</v>
      </c>
    </row>
    <row r="13" spans="1:7">
      <c r="A13" s="72">
        <v>1</v>
      </c>
      <c r="B13" s="73" t="s">
        <v>39</v>
      </c>
      <c r="C13" s="74" t="s">
        <v>53</v>
      </c>
      <c r="D13" s="75" t="s">
        <v>54</v>
      </c>
      <c r="E13" s="15" t="s">
        <v>55</v>
      </c>
      <c r="F13" s="76" t="s">
        <v>56</v>
      </c>
      <c r="G13" s="77">
        <v>419.84</v>
      </c>
    </row>
    <row r="14" spans="1:7">
      <c r="A14" s="78"/>
      <c r="B14" s="41" t="s">
        <v>57</v>
      </c>
      <c r="C14" s="9"/>
      <c r="D14" s="9"/>
      <c r="E14" s="7" t="s">
        <v>55</v>
      </c>
      <c r="F14" s="29" t="s">
        <v>58</v>
      </c>
      <c r="G14" s="79">
        <v>981.21</v>
      </c>
    </row>
    <row r="15" spans="1:7" ht="15.75" thickBot="1">
      <c r="A15" s="80"/>
      <c r="B15" s="42"/>
      <c r="C15" s="26"/>
      <c r="D15" s="26"/>
      <c r="E15" s="69" t="s">
        <v>55</v>
      </c>
      <c r="F15" s="24" t="s">
        <v>59</v>
      </c>
      <c r="G15" s="81">
        <v>357.69</v>
      </c>
    </row>
    <row r="16" spans="1:7" ht="15.75" thickBot="1">
      <c r="A16" s="23">
        <v>2</v>
      </c>
      <c r="B16" s="38" t="s">
        <v>39</v>
      </c>
      <c r="C16" s="15" t="s">
        <v>60</v>
      </c>
      <c r="D16" s="21" t="s">
        <v>61</v>
      </c>
      <c r="E16" s="15" t="s">
        <v>55</v>
      </c>
      <c r="F16" s="66" t="s">
        <v>62</v>
      </c>
      <c r="G16" s="82">
        <v>336.7</v>
      </c>
    </row>
    <row r="17" spans="1:7">
      <c r="A17" s="10">
        <v>3</v>
      </c>
      <c r="B17" s="38" t="s">
        <v>39</v>
      </c>
      <c r="C17" s="21" t="s">
        <v>0</v>
      </c>
      <c r="D17" s="15" t="s">
        <v>63</v>
      </c>
      <c r="E17" s="83" t="s">
        <v>64</v>
      </c>
      <c r="F17" s="76" t="s">
        <v>65</v>
      </c>
      <c r="G17" s="84">
        <v>598.76</v>
      </c>
    </row>
    <row r="18" spans="1:7">
      <c r="A18" s="78"/>
      <c r="B18" s="9" t="s">
        <v>66</v>
      </c>
      <c r="C18" s="8"/>
      <c r="D18" s="50"/>
      <c r="E18" s="85" t="s">
        <v>64</v>
      </c>
      <c r="F18" s="29" t="s">
        <v>67</v>
      </c>
      <c r="G18" s="86">
        <v>476.59</v>
      </c>
    </row>
    <row r="19" spans="1:7">
      <c r="A19" s="78"/>
      <c r="B19" s="41"/>
      <c r="C19" s="8"/>
      <c r="D19" s="9"/>
      <c r="E19" s="85" t="s">
        <v>64</v>
      </c>
      <c r="F19" s="29" t="s">
        <v>68</v>
      </c>
      <c r="G19" s="86">
        <v>466.88</v>
      </c>
    </row>
    <row r="20" spans="1:7" ht="15.75" thickBot="1">
      <c r="A20" s="80"/>
      <c r="B20" s="42"/>
      <c r="C20" s="27"/>
      <c r="D20" s="26"/>
      <c r="E20" s="87" t="s">
        <v>64</v>
      </c>
      <c r="F20" s="24" t="s">
        <v>69</v>
      </c>
      <c r="G20" s="88">
        <v>935.02</v>
      </c>
    </row>
    <row r="21" spans="1:7" ht="15.75" thickBot="1">
      <c r="A21" s="144" t="s">
        <v>70</v>
      </c>
      <c r="B21" s="145"/>
      <c r="C21" s="145"/>
      <c r="D21" s="145"/>
      <c r="E21" s="145"/>
      <c r="F21" s="146"/>
      <c r="G21" s="40">
        <f>SUM(G13:G20)</f>
        <v>4572.6900000000005</v>
      </c>
    </row>
    <row r="22" spans="1:7" ht="16.5" thickBot="1">
      <c r="A22" s="150" t="s">
        <v>71</v>
      </c>
      <c r="B22" s="151"/>
      <c r="C22" s="151"/>
      <c r="D22" s="151"/>
      <c r="E22" s="151"/>
      <c r="F22" s="152"/>
      <c r="G22" s="89">
        <f>G12+G21</f>
        <v>7308.0500000000011</v>
      </c>
    </row>
  </sheetData>
  <mergeCells count="3">
    <mergeCell ref="A12:F12"/>
    <mergeCell ref="A21:F21"/>
    <mergeCell ref="A22:F22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PROGRAME</vt:lpstr>
      <vt:lpstr>TESTE</vt:lpstr>
      <vt:lpstr>PENSIONARI 40%</vt:lpstr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clarisa</cp:lastModifiedBy>
  <cp:lastPrinted>2019-06-25T09:21:54Z</cp:lastPrinted>
  <dcterms:created xsi:type="dcterms:W3CDTF">2018-07-04T12:33:56Z</dcterms:created>
  <dcterms:modified xsi:type="dcterms:W3CDTF">2019-07-30T08:28:03Z</dcterms:modified>
</cp:coreProperties>
</file>